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Дир по АХЧ\Desktop\"/>
    </mc:Choice>
  </mc:AlternateContent>
  <bookViews>
    <workbookView xWindow="0" yWindow="0" windowWidth="24000" windowHeight="10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I195" i="1"/>
  <c r="G195" i="1"/>
  <c r="J195" i="1"/>
  <c r="H195" i="1"/>
  <c r="F195" i="1"/>
  <c r="L176" i="1"/>
  <c r="J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L119" i="1"/>
  <c r="J119" i="1"/>
  <c r="H119" i="1"/>
  <c r="G119" i="1"/>
  <c r="F119" i="1"/>
  <c r="L100" i="1"/>
  <c r="I100" i="1"/>
  <c r="J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H43" i="1"/>
  <c r="G43" i="1"/>
  <c r="F43" i="1"/>
  <c r="I196" i="1"/>
  <c r="L24" i="1"/>
  <c r="J24" i="1"/>
  <c r="H24" i="1"/>
  <c r="G24" i="1"/>
  <c r="F24" i="1"/>
  <c r="H196" i="1" l="1"/>
  <c r="L196" i="1"/>
  <c r="G196" i="1"/>
  <c r="F196" i="1"/>
  <c r="J196" i="1"/>
</calcChain>
</file>

<file path=xl/sharedStrings.xml><?xml version="1.0" encoding="utf-8"?>
<sst xmlns="http://schemas.openxmlformats.org/spreadsheetml/2006/main" count="376" uniqueCount="123">
  <si>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</si>
  <si>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</si>
  <si>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</si>
  <si>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</si>
  <si>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</si>
  <si>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</si>
  <si>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</si>
  <si>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</si>
  <si>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</si>
  <si>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</si>
  <si>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</si>
  <si>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</si>
  <si>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</si>
  <si>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</si>
  <si>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</si>
  <si>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</si>
  <si>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</si>
  <si>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</si>
  <si>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</si>
  <si>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</si>
  <si>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</si>
  <si>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</si>
  <si>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</si>
  <si>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</si>
  <si>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</si>
  <si>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</si>
  <si>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</si>
  <si>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</si>
  <si>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</si>
  <si>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</si>
  <si>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</si>
  <si>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</si>
  <si>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</si>
  <si>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</si>
  <si>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</si>
  <si>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</si>
  <si>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</si>
  <si>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</si>
  <si>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</si>
  <si>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"Пелымская СОШ"</t>
  </si>
  <si>
    <t>Андрова Ж.В.</t>
  </si>
  <si>
    <t>Директор школы</t>
  </si>
  <si>
    <t>Каша гречневая молочная вязкая</t>
  </si>
  <si>
    <t>бутерброд с маслом</t>
  </si>
  <si>
    <t>104/2008</t>
  </si>
  <si>
    <t>379/2008</t>
  </si>
  <si>
    <t>кофейный напиток с молоком</t>
  </si>
  <si>
    <t>287/2008</t>
  </si>
  <si>
    <t>хлеб пшеничный</t>
  </si>
  <si>
    <t>овощная подгарнировка</t>
  </si>
  <si>
    <t>щи из св.капусты с картофелем и тушеным конс.мясом</t>
  </si>
  <si>
    <t>66/2008</t>
  </si>
  <si>
    <t>котлеты или биточки рыбные</t>
  </si>
  <si>
    <t>161/2008</t>
  </si>
  <si>
    <t>рис припущенный</t>
  </si>
  <si>
    <t>225/2008</t>
  </si>
  <si>
    <t>чай с сахаром</t>
  </si>
  <si>
    <t>300/2008</t>
  </si>
  <si>
    <t>хлеб ржано-пшеничный</t>
  </si>
  <si>
    <t>соус томатный</t>
  </si>
  <si>
    <t>265/2008</t>
  </si>
  <si>
    <t>каша рисовая молочная жидкая</t>
  </si>
  <si>
    <t>114/2008</t>
  </si>
  <si>
    <t>бутерброд с сыром</t>
  </si>
  <si>
    <t>377/2008</t>
  </si>
  <si>
    <t>суп картофельный с бобовыми</t>
  </si>
  <si>
    <t>45/2008</t>
  </si>
  <si>
    <t>котлеты, биточки, шницели из мяса</t>
  </si>
  <si>
    <t>189/2008</t>
  </si>
  <si>
    <t>картофельное пюре</t>
  </si>
  <si>
    <t>241/2008</t>
  </si>
  <si>
    <t>компот из свежих плодов или ягод</t>
  </si>
  <si>
    <t>282/2008</t>
  </si>
  <si>
    <t>каша манная молочная вязкая</t>
  </si>
  <si>
    <t>106/2008</t>
  </si>
  <si>
    <t>бутерброд с джемом или повидлом</t>
  </si>
  <si>
    <t>382/2008</t>
  </si>
  <si>
    <t>какао с молоком</t>
  </si>
  <si>
    <t>269/2008</t>
  </si>
  <si>
    <t>рассольник Ленинградский</t>
  </si>
  <si>
    <t>68/2008</t>
  </si>
  <si>
    <t>гуляш из говядины</t>
  </si>
  <si>
    <t>180/2008</t>
  </si>
  <si>
    <t>макаронные изделия отварные</t>
  </si>
  <si>
    <t>227/2008</t>
  </si>
  <si>
    <t>чай с лимоном</t>
  </si>
  <si>
    <t>394/2008</t>
  </si>
  <si>
    <t>каша пшенная молочная жидкая</t>
  </si>
  <si>
    <t>112/2008</t>
  </si>
  <si>
    <t>суп картофельный с рыбными консервами</t>
  </si>
  <si>
    <t>72/2008</t>
  </si>
  <si>
    <t>сырники из творога запеченые</t>
  </si>
  <si>
    <t>155/2008</t>
  </si>
  <si>
    <t>хлеб ржано пшеничный</t>
  </si>
  <si>
    <t>каша ячневая молочная вязкая</t>
  </si>
  <si>
    <t>115/2008</t>
  </si>
  <si>
    <t>суп картофельный с макаронными изделиями</t>
  </si>
  <si>
    <t>47/2008</t>
  </si>
  <si>
    <t>птица отварная</t>
  </si>
  <si>
    <t>212/2008</t>
  </si>
  <si>
    <t>рис отварной</t>
  </si>
  <si>
    <t>224/2008</t>
  </si>
  <si>
    <t>сок фруктовый</t>
  </si>
  <si>
    <t>293/2008</t>
  </si>
  <si>
    <t>каша гречневая молочная вязкая</t>
  </si>
  <si>
    <t>бутерброд с повидлом</t>
  </si>
  <si>
    <t>Рассольник Ленинградский</t>
  </si>
  <si>
    <t>каша "Дружба"</t>
  </si>
  <si>
    <t>102/2008</t>
  </si>
  <si>
    <t>бутерброды с сыром</t>
  </si>
  <si>
    <t>кисель из концентр.плод или ягод</t>
  </si>
  <si>
    <t>274/2008</t>
  </si>
  <si>
    <t>борщ из св.капусты на мясном бульоне</t>
  </si>
  <si>
    <t>37/2008</t>
  </si>
  <si>
    <t>каша гречневая рассыпчатая</t>
  </si>
  <si>
    <t>219/2008</t>
  </si>
  <si>
    <t>294/2008</t>
  </si>
  <si>
    <t>компот из смеси сухофруктов</t>
  </si>
  <si>
    <t>283/2008</t>
  </si>
  <si>
    <t>бутерброд с джемом</t>
  </si>
  <si>
    <t>котлеты, битогчки, шницели припущенные</t>
  </si>
  <si>
    <t>209/2008</t>
  </si>
  <si>
    <t>376/2008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</si>
</sst>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2021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7.94</v>
      </c>
      <c r="H6" s="40">
        <v>8.2100000000000009</v>
      </c>
      <c r="I6" s="40">
        <v>35.130000000000003</v>
      </c>
      <c r="J6" s="40">
        <v>246.17</v>
      </c>
      <c r="K6" s="41" t="s">
        <v>44</v>
      </c>
      <c r="L6" s="40">
        <v>10.25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45</v>
      </c>
      <c r="G7" s="43">
        <v>1.9</v>
      </c>
      <c r="H7" s="43">
        <v>16.989999999999998</v>
      </c>
      <c r="I7" s="43">
        <v>11.54</v>
      </c>
      <c r="J7" s="43">
        <v>206.6</v>
      </c>
      <c r="K7" s="44" t="s">
        <v>45</v>
      </c>
      <c r="L7" s="43">
        <v>5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1.4</v>
      </c>
      <c r="H8" s="43">
        <v>1.6</v>
      </c>
      <c r="I8" s="43">
        <v>17.350000000000001</v>
      </c>
      <c r="J8" s="43">
        <v>89.32</v>
      </c>
      <c r="K8" s="44" t="s">
        <v>47</v>
      </c>
      <c r="L8" s="43">
        <v>3.71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25</v>
      </c>
      <c r="G9" s="43">
        <v>1.97</v>
      </c>
      <c r="H9" s="43">
        <v>0.2</v>
      </c>
      <c r="I9" s="43">
        <v>13.3</v>
      </c>
      <c r="J9" s="43">
        <v>64.7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13.21</v>
      </c>
      <c r="H13" s="19">
        <f t="shared" si="0"/>
        <v>27</v>
      </c>
      <c r="I13" s="19">
        <f t="shared" si="0"/>
        <v>77.320000000000007</v>
      </c>
      <c r="J13" s="19">
        <f t="shared" si="0"/>
        <v>606.79</v>
      </c>
      <c r="K13" s="25"/>
      <c r="L13" s="19">
        <f t="shared" ref="L13" si="1">SUM(L6:L12)</f>
        <v>20.96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20</v>
      </c>
      <c r="G14" s="43">
        <v>0.22</v>
      </c>
      <c r="H14" s="43">
        <v>0.04</v>
      </c>
      <c r="I14" s="43">
        <v>0.76</v>
      </c>
      <c r="J14" s="43">
        <v>4.8</v>
      </c>
      <c r="K14" s="44"/>
      <c r="L14" s="43">
        <v>3.2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5.0599999999999996</v>
      </c>
      <c r="H15" s="43">
        <v>6.01</v>
      </c>
      <c r="I15" s="43">
        <v>8.39</v>
      </c>
      <c r="J15" s="43">
        <v>105.22</v>
      </c>
      <c r="K15" s="44" t="s">
        <v>51</v>
      </c>
      <c r="L15" s="43">
        <v>15.1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10.73</v>
      </c>
      <c r="H16" s="43">
        <v>7.27</v>
      </c>
      <c r="I16" s="43">
        <v>6.94</v>
      </c>
      <c r="J16" s="43">
        <v>141.94</v>
      </c>
      <c r="K16" s="44" t="s">
        <v>53</v>
      </c>
      <c r="L16" s="43">
        <v>20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3.92</v>
      </c>
      <c r="H17" s="43">
        <v>15</v>
      </c>
      <c r="I17" s="43">
        <v>20.18</v>
      </c>
      <c r="J17" s="43">
        <v>130.74</v>
      </c>
      <c r="K17" s="44" t="s">
        <v>55</v>
      </c>
      <c r="L17" s="43">
        <v>20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0.12</v>
      </c>
      <c r="H18" s="43">
        <v>0</v>
      </c>
      <c r="I18" s="43">
        <v>12.04</v>
      </c>
      <c r="J18" s="43">
        <v>48.64</v>
      </c>
      <c r="K18" s="44" t="s">
        <v>57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3.94</v>
      </c>
      <c r="H19" s="43">
        <v>0.4</v>
      </c>
      <c r="I19" s="43">
        <v>26.6</v>
      </c>
      <c r="J19" s="43">
        <v>129.4</v>
      </c>
      <c r="K19" s="44"/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58</v>
      </c>
      <c r="F20" s="43">
        <v>40</v>
      </c>
      <c r="G20" s="43">
        <v>1.87</v>
      </c>
      <c r="H20" s="43">
        <v>0.27</v>
      </c>
      <c r="I20" s="43">
        <v>12.12</v>
      </c>
      <c r="J20" s="43">
        <v>59.5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 t="s">
        <v>59</v>
      </c>
      <c r="F21" s="43">
        <v>30</v>
      </c>
      <c r="G21" s="43">
        <v>0.16</v>
      </c>
      <c r="H21" s="43">
        <v>1.1000000000000001</v>
      </c>
      <c r="I21" s="43">
        <v>1.57</v>
      </c>
      <c r="J21" s="43">
        <v>16.850000000000001</v>
      </c>
      <c r="K21" s="44" t="s">
        <v>60</v>
      </c>
      <c r="L21" s="43">
        <v>3.5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26.020000000000003</v>
      </c>
      <c r="H23" s="19">
        <f t="shared" si="2"/>
        <v>30.09</v>
      </c>
      <c r="I23" s="19">
        <f t="shared" si="2"/>
        <v>88.6</v>
      </c>
      <c r="J23" s="19">
        <f t="shared" si="2"/>
        <v>637.09</v>
      </c>
      <c r="K23" s="25"/>
      <c r="L23" s="19">
        <f t="shared" ref="L23" si="3">SUM(L14:L22)</f>
        <v>70.8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1255</v>
      </c>
      <c r="G24" s="32">
        <f t="shared" ref="G24:J24" si="4">G13+G23</f>
        <v>39.230000000000004</v>
      </c>
      <c r="H24" s="32">
        <f t="shared" si="4"/>
        <v>57.09</v>
      </c>
      <c r="I24" s="32">
        <f t="shared" si="4"/>
        <v>165.92000000000002</v>
      </c>
      <c r="J24" s="32">
        <f t="shared" si="4"/>
        <v>1243.8800000000001</v>
      </c>
      <c r="K24" s="32"/>
      <c r="L24" s="32">
        <f t="shared" ref="L24" si="5">L13+L23</f>
        <v>91.759999999999991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205</v>
      </c>
      <c r="G25" s="40">
        <v>5.12</v>
      </c>
      <c r="H25" s="40">
        <v>6.62</v>
      </c>
      <c r="I25" s="40">
        <v>32.61</v>
      </c>
      <c r="J25" s="40">
        <v>210.13</v>
      </c>
      <c r="K25" s="41" t="s">
        <v>62</v>
      </c>
      <c r="L25" s="40">
        <v>10.25</v>
      </c>
    </row>
    <row r="26" spans="1:12" ht="15" x14ac:dyDescent="0.25">
      <c r="A26" s="14"/>
      <c r="B26" s="15"/>
      <c r="C26" s="11"/>
      <c r="D26" s="6"/>
      <c r="E26" s="42" t="s">
        <v>63</v>
      </c>
      <c r="F26" s="43">
        <v>45</v>
      </c>
      <c r="G26" s="43">
        <v>6.39</v>
      </c>
      <c r="H26" s="43">
        <v>10.3</v>
      </c>
      <c r="I26" s="43">
        <v>9.7200000000000006</v>
      </c>
      <c r="J26" s="43">
        <v>157.11000000000001</v>
      </c>
      <c r="K26" s="44" t="s">
        <v>64</v>
      </c>
      <c r="L26" s="43">
        <v>5.13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 t="s">
        <v>57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1.97</v>
      </c>
      <c r="H28" s="43">
        <v>0.2</v>
      </c>
      <c r="I28" s="43">
        <v>13.3</v>
      </c>
      <c r="J28" s="43">
        <v>64.7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13.6</v>
      </c>
      <c r="H32" s="19">
        <f t="shared" ref="H32" si="7">SUM(H25:H31)</f>
        <v>17.12</v>
      </c>
      <c r="I32" s="19">
        <f t="shared" ref="I32" si="8">SUM(I25:I31)</f>
        <v>67.67</v>
      </c>
      <c r="J32" s="19">
        <f t="shared" ref="J32:L32" si="9">SUM(J25:J31)</f>
        <v>480.58</v>
      </c>
      <c r="K32" s="25"/>
      <c r="L32" s="19">
        <f t="shared" si="9"/>
        <v>22.38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20</v>
      </c>
      <c r="G33" s="43">
        <v>0.22</v>
      </c>
      <c r="H33" s="43">
        <v>0.04</v>
      </c>
      <c r="I33" s="43">
        <v>0.76</v>
      </c>
      <c r="J33" s="43">
        <v>4.8</v>
      </c>
      <c r="K33" s="44"/>
      <c r="L33" s="43">
        <v>3.2</v>
      </c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1.87</v>
      </c>
      <c r="H34" s="43">
        <v>3.11</v>
      </c>
      <c r="I34" s="43">
        <v>10.89</v>
      </c>
      <c r="J34" s="43">
        <v>79.03</v>
      </c>
      <c r="K34" s="44" t="s">
        <v>66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13.73</v>
      </c>
      <c r="H35" s="43">
        <v>15.07</v>
      </c>
      <c r="I35" s="43">
        <v>7.38</v>
      </c>
      <c r="J35" s="43">
        <v>227.25</v>
      </c>
      <c r="K35" s="44" t="s">
        <v>68</v>
      </c>
      <c r="L35" s="43">
        <v>21.68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3.19</v>
      </c>
      <c r="H36" s="43">
        <v>6.06</v>
      </c>
      <c r="I36" s="43">
        <v>23.3</v>
      </c>
      <c r="J36" s="43">
        <v>160.44999999999999</v>
      </c>
      <c r="K36" s="44" t="s">
        <v>70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0.16</v>
      </c>
      <c r="H37" s="43">
        <v>0</v>
      </c>
      <c r="I37" s="43">
        <v>14.99</v>
      </c>
      <c r="J37" s="43">
        <v>60.64</v>
      </c>
      <c r="K37" s="44" t="s">
        <v>72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3.94</v>
      </c>
      <c r="H38" s="43">
        <v>0.4</v>
      </c>
      <c r="I38" s="43">
        <v>26.6</v>
      </c>
      <c r="J38" s="43">
        <v>129.4</v>
      </c>
      <c r="K38" s="44"/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1.87</v>
      </c>
      <c r="H39" s="43">
        <v>0.27</v>
      </c>
      <c r="I39" s="43">
        <v>12.12</v>
      </c>
      <c r="J39" s="43">
        <v>59.5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 t="s">
        <v>59</v>
      </c>
      <c r="F40" s="43">
        <v>30</v>
      </c>
      <c r="G40" s="43">
        <v>0.16</v>
      </c>
      <c r="H40" s="43">
        <v>1.1000000000000001</v>
      </c>
      <c r="I40" s="43">
        <v>1.57</v>
      </c>
      <c r="J40" s="43">
        <v>16.850000000000001</v>
      </c>
      <c r="K40" s="44" t="s">
        <v>60</v>
      </c>
      <c r="L40" s="43">
        <v>3.5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25.140000000000004</v>
      </c>
      <c r="H42" s="19">
        <f t="shared" ref="H42" si="11">SUM(H33:H41)</f>
        <v>26.049999999999997</v>
      </c>
      <c r="I42" s="19">
        <f t="shared" ref="I42" si="12">SUM(I33:I41)</f>
        <v>97.61</v>
      </c>
      <c r="J42" s="19">
        <f t="shared" ref="J42:L42" si="13">SUM(J33:J41)</f>
        <v>737.92</v>
      </c>
      <c r="K42" s="25"/>
      <c r="L42" s="19">
        <f t="shared" si="13"/>
        <v>69.38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1245</v>
      </c>
      <c r="G43" s="32">
        <f t="shared" ref="G43" si="14">G32+G42</f>
        <v>38.74</v>
      </c>
      <c r="H43" s="32">
        <f t="shared" ref="H43" si="15">H32+H42</f>
        <v>43.17</v>
      </c>
      <c r="I43" s="32">
        <f t="shared" ref="I43" si="16">I32+I42</f>
        <v>165.28</v>
      </c>
      <c r="J43" s="32">
        <f t="shared" ref="J43:L43" si="17">J32+J42</f>
        <v>1218.5</v>
      </c>
      <c r="K43" s="32"/>
      <c r="L43" s="32">
        <f t="shared" si="17"/>
        <v>91.759999999999991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205</v>
      </c>
      <c r="G44" s="40">
        <v>6.53</v>
      </c>
      <c r="H44" s="40">
        <v>7.03</v>
      </c>
      <c r="I44" s="40">
        <v>38.78</v>
      </c>
      <c r="J44" s="40">
        <v>244.92</v>
      </c>
      <c r="K44" s="41" t="s">
        <v>74</v>
      </c>
      <c r="L44" s="40">
        <v>7</v>
      </c>
    </row>
    <row r="45" spans="1:12" ht="15" x14ac:dyDescent="0.25">
      <c r="A45" s="23"/>
      <c r="B45" s="15"/>
      <c r="C45" s="11"/>
      <c r="D45" s="6"/>
      <c r="E45" s="42" t="s">
        <v>75</v>
      </c>
      <c r="F45" s="43">
        <v>45</v>
      </c>
      <c r="G45" s="43">
        <v>1.43</v>
      </c>
      <c r="H45" s="43">
        <v>4.5</v>
      </c>
      <c r="I45" s="43">
        <v>23.18</v>
      </c>
      <c r="J45" s="43">
        <v>139.05000000000001</v>
      </c>
      <c r="K45" s="44" t="s">
        <v>76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77</v>
      </c>
      <c r="F46" s="43">
        <v>200</v>
      </c>
      <c r="G46" s="43">
        <v>3.77</v>
      </c>
      <c r="H46" s="43">
        <v>3.93</v>
      </c>
      <c r="I46" s="43">
        <v>25.95</v>
      </c>
      <c r="J46" s="43">
        <v>153.91999999999999</v>
      </c>
      <c r="K46" s="44" t="s">
        <v>78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1.97</v>
      </c>
      <c r="H47" s="43">
        <v>0.2</v>
      </c>
      <c r="I47" s="43">
        <v>13.3</v>
      </c>
      <c r="J47" s="43">
        <v>64.7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475</v>
      </c>
      <c r="G51" s="19">
        <f t="shared" ref="G51" si="18">SUM(G44:G50)</f>
        <v>13.700000000000001</v>
      </c>
      <c r="H51" s="19">
        <f t="shared" ref="H51" si="19">SUM(H44:H50)</f>
        <v>15.66</v>
      </c>
      <c r="I51" s="19">
        <f t="shared" ref="I51" si="20">SUM(I44:I50)</f>
        <v>101.21</v>
      </c>
      <c r="J51" s="19">
        <f t="shared" ref="J51:L51" si="21">SUM(J44:J50)</f>
        <v>602.59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20</v>
      </c>
      <c r="G52" s="43">
        <v>0.22</v>
      </c>
      <c r="H52" s="43">
        <v>0.01</v>
      </c>
      <c r="I52" s="43">
        <v>0.76</v>
      </c>
      <c r="J52" s="43">
        <v>4.8</v>
      </c>
      <c r="K52" s="44"/>
      <c r="L52" s="43">
        <v>3.2</v>
      </c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210</v>
      </c>
      <c r="G53" s="43">
        <v>5.49</v>
      </c>
      <c r="H53" s="43">
        <v>6.5</v>
      </c>
      <c r="I53" s="43">
        <v>15.05</v>
      </c>
      <c r="J53" s="43">
        <v>139.54</v>
      </c>
      <c r="K53" s="44" t="s">
        <v>80</v>
      </c>
      <c r="L53" s="43">
        <v>14</v>
      </c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43">
        <v>18.07</v>
      </c>
      <c r="H54" s="43">
        <v>20.18</v>
      </c>
      <c r="I54" s="43">
        <v>5.62</v>
      </c>
      <c r="J54" s="43">
        <v>276.27999999999997</v>
      </c>
      <c r="K54" s="44" t="s">
        <v>82</v>
      </c>
      <c r="L54" s="43">
        <v>30.76</v>
      </c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5.51</v>
      </c>
      <c r="H55" s="43">
        <v>5.29</v>
      </c>
      <c r="I55" s="43">
        <v>35.33</v>
      </c>
      <c r="J55" s="43">
        <v>210.99</v>
      </c>
      <c r="K55" s="44" t="s">
        <v>84</v>
      </c>
      <c r="L55" s="43">
        <v>15.3</v>
      </c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7.0000000000000007E-2</v>
      </c>
      <c r="H56" s="43">
        <v>0.01</v>
      </c>
      <c r="I56" s="43">
        <v>15.31</v>
      </c>
      <c r="J56" s="43">
        <v>61.62</v>
      </c>
      <c r="K56" s="44" t="s">
        <v>86</v>
      </c>
      <c r="L56" s="43">
        <v>4.5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3.94</v>
      </c>
      <c r="H57" s="43">
        <v>0.4</v>
      </c>
      <c r="I57" s="43">
        <v>26.6</v>
      </c>
      <c r="J57" s="43">
        <v>129.4</v>
      </c>
      <c r="K57" s="44"/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58</v>
      </c>
      <c r="F58" s="43">
        <v>40</v>
      </c>
      <c r="G58" s="43">
        <v>1.87</v>
      </c>
      <c r="H58" s="43">
        <v>0.27</v>
      </c>
      <c r="I58" s="43">
        <v>12.12</v>
      </c>
      <c r="J58" s="43">
        <v>59.5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35.169999999999995</v>
      </c>
      <c r="H61" s="19">
        <f t="shared" ref="H61" si="23">SUM(H52:H60)</f>
        <v>32.660000000000004</v>
      </c>
      <c r="I61" s="19">
        <f t="shared" ref="I61" si="24">SUM(I52:I60)</f>
        <v>110.78999999999999</v>
      </c>
      <c r="J61" s="19">
        <f t="shared" ref="J61:L61" si="25">SUM(J52:J60)</f>
        <v>882.13</v>
      </c>
      <c r="K61" s="25"/>
      <c r="L61" s="19">
        <f t="shared" si="25"/>
        <v>71.760000000000005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1235</v>
      </c>
      <c r="G62" s="32">
        <f t="shared" ref="G62" si="26">G51+G61</f>
        <v>48.87</v>
      </c>
      <c r="H62" s="32">
        <f t="shared" ref="H62" si="27">H51+H61</f>
        <v>48.320000000000007</v>
      </c>
      <c r="I62" s="32">
        <f t="shared" ref="I62" si="28">I51+I61</f>
        <v>212</v>
      </c>
      <c r="J62" s="32">
        <f t="shared" ref="J62:L62" si="29">J51+J61</f>
        <v>1484.72</v>
      </c>
      <c r="K62" s="32"/>
      <c r="L62" s="32">
        <f t="shared" si="29"/>
        <v>91.76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205</v>
      </c>
      <c r="G63" s="40">
        <v>6.04</v>
      </c>
      <c r="H63" s="40">
        <v>7.27</v>
      </c>
      <c r="I63" s="40">
        <v>34.29</v>
      </c>
      <c r="J63" s="40">
        <v>227.16</v>
      </c>
      <c r="K63" s="41" t="s">
        <v>88</v>
      </c>
      <c r="L63" s="40">
        <v>7.2</v>
      </c>
    </row>
    <row r="64" spans="1:12" ht="15" x14ac:dyDescent="0.25">
      <c r="A64" s="23"/>
      <c r="B64" s="15"/>
      <c r="C64" s="11"/>
      <c r="D64" s="6"/>
      <c r="E64" s="42" t="s">
        <v>63</v>
      </c>
      <c r="F64" s="43">
        <v>45</v>
      </c>
      <c r="G64" s="43">
        <v>6.39</v>
      </c>
      <c r="H64" s="43">
        <v>10.3</v>
      </c>
      <c r="I64" s="43">
        <v>9.7200000000000006</v>
      </c>
      <c r="J64" s="43">
        <v>157.11000000000001</v>
      </c>
      <c r="K64" s="44" t="s">
        <v>64</v>
      </c>
      <c r="L64" s="43">
        <v>4.5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 t="s">
        <v>47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25</v>
      </c>
      <c r="G66" s="43">
        <v>3.94</v>
      </c>
      <c r="H66" s="43">
        <v>0.4</v>
      </c>
      <c r="I66" s="43">
        <v>26.6</v>
      </c>
      <c r="J66" s="43">
        <v>129.4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475</v>
      </c>
      <c r="G70" s="19">
        <f t="shared" ref="G70" si="30">SUM(G63:G69)</f>
        <v>17.77</v>
      </c>
      <c r="H70" s="19">
        <f t="shared" ref="H70" si="31">SUM(H63:H69)</f>
        <v>19.57</v>
      </c>
      <c r="I70" s="19">
        <f t="shared" ref="I70" si="32">SUM(I63:I69)</f>
        <v>87.960000000000008</v>
      </c>
      <c r="J70" s="19">
        <f t="shared" ref="J70:L70" si="33">SUM(J63:J69)</f>
        <v>602.99</v>
      </c>
      <c r="K70" s="25"/>
      <c r="L70" s="19">
        <f t="shared" si="33"/>
        <v>18.7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6.62</v>
      </c>
      <c r="H72" s="43">
        <v>8.31</v>
      </c>
      <c r="I72" s="43">
        <v>21.28</v>
      </c>
      <c r="J72" s="43">
        <v>184.48</v>
      </c>
      <c r="K72" s="44" t="s">
        <v>90</v>
      </c>
      <c r="L72" s="43">
        <v>16.2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220</v>
      </c>
      <c r="G73" s="43">
        <v>31.54</v>
      </c>
      <c r="H73" s="43">
        <v>8.23</v>
      </c>
      <c r="I73" s="43">
        <v>43.55</v>
      </c>
      <c r="J73" s="43">
        <v>374.4</v>
      </c>
      <c r="K73" s="44" t="s">
        <v>92</v>
      </c>
      <c r="L73" s="43">
        <v>47.76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0.12</v>
      </c>
      <c r="H75" s="43">
        <v>0</v>
      </c>
      <c r="I75" s="43">
        <v>12.04</v>
      </c>
      <c r="J75" s="43">
        <v>48.64</v>
      </c>
      <c r="K75" s="44" t="s">
        <v>57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3.94</v>
      </c>
      <c r="H76" s="43">
        <v>0.4</v>
      </c>
      <c r="I76" s="43">
        <v>26.6</v>
      </c>
      <c r="J76" s="43">
        <v>129.4</v>
      </c>
      <c r="K76" s="44"/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93</v>
      </c>
      <c r="F77" s="43">
        <v>40</v>
      </c>
      <c r="G77" s="43">
        <v>1.87</v>
      </c>
      <c r="H77" s="43">
        <v>0.27</v>
      </c>
      <c r="I77" s="43">
        <v>12.12</v>
      </c>
      <c r="J77" s="43">
        <v>59.5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44.089999999999989</v>
      </c>
      <c r="H80" s="19">
        <f t="shared" ref="H80" si="35">SUM(H71:H79)</f>
        <v>17.209999999999997</v>
      </c>
      <c r="I80" s="19">
        <f t="shared" ref="I80" si="36">SUM(I71:I79)</f>
        <v>115.59</v>
      </c>
      <c r="J80" s="19">
        <f t="shared" ref="J80:L80" si="37">SUM(J71:J79)</f>
        <v>796.42</v>
      </c>
      <c r="K80" s="25"/>
      <c r="L80" s="19">
        <f t="shared" si="37"/>
        <v>73.059999999999988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1175</v>
      </c>
      <c r="G81" s="32">
        <f t="shared" ref="G81" si="38">G70+G80</f>
        <v>61.859999999999985</v>
      </c>
      <c r="H81" s="32">
        <f t="shared" ref="H81" si="39">H70+H80</f>
        <v>36.78</v>
      </c>
      <c r="I81" s="32">
        <f t="shared" ref="I81" si="40">I70+I80</f>
        <v>203.55</v>
      </c>
      <c r="J81" s="32">
        <f t="shared" ref="J81:L81" si="41">J70+J80</f>
        <v>1399.4099999999999</v>
      </c>
      <c r="K81" s="32"/>
      <c r="L81" s="32">
        <f t="shared" si="41"/>
        <v>91.759999999999991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205</v>
      </c>
      <c r="G82" s="40">
        <v>7.23</v>
      </c>
      <c r="H82" s="40">
        <v>6.67</v>
      </c>
      <c r="I82" s="40">
        <v>39.54</v>
      </c>
      <c r="J82" s="40">
        <v>246.87</v>
      </c>
      <c r="K82" s="41" t="s">
        <v>95</v>
      </c>
      <c r="L82" s="40">
        <v>7.2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45</v>
      </c>
      <c r="G83" s="43">
        <v>1.9</v>
      </c>
      <c r="H83" s="43">
        <v>16.989999999999998</v>
      </c>
      <c r="I83" s="43">
        <v>11.54</v>
      </c>
      <c r="J83" s="43">
        <v>206.6</v>
      </c>
      <c r="K83" s="44" t="s">
        <v>45</v>
      </c>
      <c r="L83" s="43">
        <v>5.0999999999999996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 t="s">
        <v>57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1.97</v>
      </c>
      <c r="H85" s="43">
        <v>0.2</v>
      </c>
      <c r="I85" s="43">
        <v>13.3</v>
      </c>
      <c r="J85" s="43">
        <v>64.7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11.22</v>
      </c>
      <c r="H89" s="19">
        <f t="shared" ref="H89" si="43">SUM(H82:H88)</f>
        <v>23.859999999999996</v>
      </c>
      <c r="I89" s="19">
        <f t="shared" ref="I89" si="44">SUM(I82:I88)</f>
        <v>76.42</v>
      </c>
      <c r="J89" s="19">
        <f t="shared" ref="J89:L89" si="45">SUM(J82:J88)</f>
        <v>566.81000000000006</v>
      </c>
      <c r="K89" s="25"/>
      <c r="L89" s="19">
        <f t="shared" si="45"/>
        <v>18.3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20</v>
      </c>
      <c r="G90" s="43">
        <v>0.22</v>
      </c>
      <c r="H90" s="43">
        <v>0.01</v>
      </c>
      <c r="I90" s="43">
        <v>0.76</v>
      </c>
      <c r="J90" s="43">
        <v>4.8</v>
      </c>
      <c r="K90" s="44"/>
      <c r="L90" s="43">
        <v>3.2</v>
      </c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 t="s">
        <v>97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13.66</v>
      </c>
      <c r="H92" s="43">
        <v>13.66</v>
      </c>
      <c r="I92" s="43">
        <v>0.73</v>
      </c>
      <c r="J92" s="43">
        <v>182.01</v>
      </c>
      <c r="K92" s="44" t="s">
        <v>99</v>
      </c>
      <c r="L92" s="43">
        <v>19.2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3.87</v>
      </c>
      <c r="H93" s="43">
        <v>4.99</v>
      </c>
      <c r="I93" s="43">
        <v>40.28</v>
      </c>
      <c r="J93" s="43">
        <v>225.17</v>
      </c>
      <c r="K93" s="44" t="s">
        <v>101</v>
      </c>
      <c r="L93" s="43">
        <v>19.059999999999999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44" t="s">
        <v>103</v>
      </c>
      <c r="L94" s="43">
        <v>16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3.94</v>
      </c>
      <c r="H95" s="43">
        <v>0.4</v>
      </c>
      <c r="I95" s="43">
        <v>26.6</v>
      </c>
      <c r="J95" s="43">
        <v>129.4</v>
      </c>
      <c r="K95" s="44"/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58</v>
      </c>
      <c r="F96" s="43">
        <v>40</v>
      </c>
      <c r="G96" s="43">
        <v>1.87</v>
      </c>
      <c r="H96" s="43">
        <v>0.27</v>
      </c>
      <c r="I96" s="43">
        <v>12.12</v>
      </c>
      <c r="J96" s="43">
        <v>59.5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27.820000000000004</v>
      </c>
      <c r="H99" s="19">
        <f t="shared" ref="H99" si="47">SUM(H90:H98)</f>
        <v>21.82</v>
      </c>
      <c r="I99" s="19">
        <f t="shared" ref="I99" si="48">SUM(I90:I98)</f>
        <v>103.70000000000002</v>
      </c>
      <c r="J99" s="19">
        <f t="shared" ref="J99:L99" si="49">SUM(J90:J98)</f>
        <v>736.15</v>
      </c>
      <c r="K99" s="25"/>
      <c r="L99" s="19">
        <f t="shared" si="49"/>
        <v>73.459999999999994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1215</v>
      </c>
      <c r="G100" s="32">
        <f t="shared" ref="G100" si="50">G89+G99</f>
        <v>39.040000000000006</v>
      </c>
      <c r="H100" s="32">
        <f t="shared" ref="H100" si="51">H89+H99</f>
        <v>45.679999999999993</v>
      </c>
      <c r="I100" s="32">
        <f t="shared" ref="I100" si="52">I89+I99</f>
        <v>180.12</v>
      </c>
      <c r="J100" s="32">
        <f t="shared" ref="J100:L100" si="53">J89+J99</f>
        <v>1302.96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205</v>
      </c>
      <c r="G101" s="40">
        <v>7.94</v>
      </c>
      <c r="H101" s="40">
        <v>9.2100000000000009</v>
      </c>
      <c r="I101" s="40">
        <v>35.130000000000003</v>
      </c>
      <c r="J101" s="40">
        <v>246.17</v>
      </c>
      <c r="K101" s="41" t="s">
        <v>44</v>
      </c>
      <c r="L101" s="40">
        <v>7.5</v>
      </c>
    </row>
    <row r="102" spans="1:12" ht="15" x14ac:dyDescent="0.25">
      <c r="A102" s="23"/>
      <c r="B102" s="15"/>
      <c r="C102" s="11"/>
      <c r="D102" s="6"/>
      <c r="E102" s="42" t="s">
        <v>105</v>
      </c>
      <c r="F102" s="43">
        <v>45</v>
      </c>
      <c r="G102" s="43">
        <v>1.43</v>
      </c>
      <c r="H102" s="43">
        <v>4.5</v>
      </c>
      <c r="I102" s="43">
        <v>23.18</v>
      </c>
      <c r="J102" s="43">
        <v>139.05000000000001</v>
      </c>
      <c r="K102" s="44" t="s">
        <v>76</v>
      </c>
      <c r="L102" s="43">
        <v>5.2</v>
      </c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 t="s">
        <v>78</v>
      </c>
      <c r="L103" s="43">
        <v>6.4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1.97</v>
      </c>
      <c r="H104" s="43">
        <v>0.2</v>
      </c>
      <c r="I104" s="43">
        <v>13.3</v>
      </c>
      <c r="J104" s="43">
        <v>64.7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15.110000000000001</v>
      </c>
      <c r="H108" s="19">
        <f t="shared" si="54"/>
        <v>17.84</v>
      </c>
      <c r="I108" s="19">
        <f t="shared" si="54"/>
        <v>97.56</v>
      </c>
      <c r="J108" s="19">
        <f t="shared" si="54"/>
        <v>603.84</v>
      </c>
      <c r="K108" s="25"/>
      <c r="L108" s="19">
        <f t="shared" ref="L108" si="55">SUM(L101:L107)</f>
        <v>21.1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20</v>
      </c>
      <c r="G109" s="43">
        <v>0.22</v>
      </c>
      <c r="H109" s="43">
        <v>0.01</v>
      </c>
      <c r="I109" s="43">
        <v>0.76</v>
      </c>
      <c r="J109" s="43">
        <v>4.8</v>
      </c>
      <c r="K109" s="44"/>
      <c r="L109" s="43">
        <v>3.2</v>
      </c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210</v>
      </c>
      <c r="G110" s="43">
        <v>5.49</v>
      </c>
      <c r="H110" s="43">
        <v>6.5</v>
      </c>
      <c r="I110" s="43">
        <v>15.05</v>
      </c>
      <c r="J110" s="43">
        <v>139.54</v>
      </c>
      <c r="K110" s="44" t="s">
        <v>80</v>
      </c>
      <c r="L110" s="43">
        <v>11.3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13.73</v>
      </c>
      <c r="H111" s="43">
        <v>15.07</v>
      </c>
      <c r="I111" s="43">
        <v>7.38</v>
      </c>
      <c r="J111" s="43">
        <v>227.25</v>
      </c>
      <c r="K111" s="44" t="s">
        <v>68</v>
      </c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5.51</v>
      </c>
      <c r="H112" s="43">
        <v>5.29</v>
      </c>
      <c r="I112" s="43">
        <v>35.33</v>
      </c>
      <c r="J112" s="43">
        <v>210.99</v>
      </c>
      <c r="K112" s="44" t="s">
        <v>84</v>
      </c>
      <c r="L112" s="43">
        <v>24</v>
      </c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0.12</v>
      </c>
      <c r="H113" s="43">
        <v>0</v>
      </c>
      <c r="I113" s="43">
        <v>12.04</v>
      </c>
      <c r="J113" s="43">
        <v>48.64</v>
      </c>
      <c r="K113" s="44" t="s">
        <v>57</v>
      </c>
      <c r="L113" s="43">
        <v>5.0999999999999996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3.94</v>
      </c>
      <c r="H114" s="43">
        <v>0.4</v>
      </c>
      <c r="I114" s="43">
        <v>26.6</v>
      </c>
      <c r="J114" s="43">
        <v>129.4</v>
      </c>
      <c r="K114" s="44"/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58</v>
      </c>
      <c r="F115" s="43">
        <v>40</v>
      </c>
      <c r="G115" s="43">
        <v>1.87</v>
      </c>
      <c r="H115" s="43">
        <v>0.27</v>
      </c>
      <c r="I115" s="43">
        <v>12.12</v>
      </c>
      <c r="J115" s="43">
        <v>59.5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 t="s">
        <v>59</v>
      </c>
      <c r="F116" s="43">
        <v>30</v>
      </c>
      <c r="G116" s="43">
        <v>0.16</v>
      </c>
      <c r="H116" s="43">
        <v>1.1000000000000001</v>
      </c>
      <c r="I116" s="43">
        <v>1.57</v>
      </c>
      <c r="J116" s="43">
        <v>16.850000000000001</v>
      </c>
      <c r="K116" s="44" t="s">
        <v>60</v>
      </c>
      <c r="L116" s="43">
        <v>3.06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31.040000000000006</v>
      </c>
      <c r="H118" s="19">
        <f t="shared" si="56"/>
        <v>28.639999999999997</v>
      </c>
      <c r="I118" s="19">
        <f t="shared" si="56"/>
        <v>110.85</v>
      </c>
      <c r="J118" s="19">
        <f t="shared" si="56"/>
        <v>836.97</v>
      </c>
      <c r="K118" s="25"/>
      <c r="L118" s="19">
        <f t="shared" ref="L118" si="57">SUM(L109:L117)</f>
        <v>70.66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1255</v>
      </c>
      <c r="G119" s="32">
        <f t="shared" ref="G119" si="58">G108+G118</f>
        <v>46.150000000000006</v>
      </c>
      <c r="H119" s="32">
        <f t="shared" ref="H119" si="59">H108+H118</f>
        <v>46.48</v>
      </c>
      <c r="I119" s="32">
        <f t="shared" ref="I119" si="60">I108+I118</f>
        <v>208.41</v>
      </c>
      <c r="J119" s="32">
        <f t="shared" ref="J119:L119" si="61">J108+J118</f>
        <v>1440.81</v>
      </c>
      <c r="K119" s="32"/>
      <c r="L119" s="32">
        <f t="shared" si="61"/>
        <v>91.759999999999991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241.11</v>
      </c>
      <c r="K120" s="41" t="s">
        <v>108</v>
      </c>
      <c r="L120" s="40">
        <v>7.8</v>
      </c>
    </row>
    <row r="121" spans="1:12" ht="15" x14ac:dyDescent="0.25">
      <c r="A121" s="14"/>
      <c r="B121" s="15"/>
      <c r="C121" s="11"/>
      <c r="D121" s="6"/>
      <c r="E121" s="42" t="s">
        <v>109</v>
      </c>
      <c r="F121" s="43">
        <v>45</v>
      </c>
      <c r="G121" s="43">
        <v>6.39</v>
      </c>
      <c r="H121" s="43">
        <v>10.3</v>
      </c>
      <c r="I121" s="43">
        <v>9.7200000000000006</v>
      </c>
      <c r="J121" s="43">
        <v>157.11000000000001</v>
      </c>
      <c r="K121" s="44" t="s">
        <v>64</v>
      </c>
      <c r="L121" s="43">
        <v>5.2</v>
      </c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1.36</v>
      </c>
      <c r="H122" s="43">
        <v>0</v>
      </c>
      <c r="I122" s="43">
        <v>29.02</v>
      </c>
      <c r="J122" s="43">
        <v>116.19</v>
      </c>
      <c r="K122" s="44" t="s">
        <v>111</v>
      </c>
      <c r="L122" s="43">
        <v>8.1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3.94</v>
      </c>
      <c r="H123" s="43">
        <v>0.4</v>
      </c>
      <c r="I123" s="43">
        <v>26.6</v>
      </c>
      <c r="J123" s="43">
        <v>129.4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18.239999999999998</v>
      </c>
      <c r="H127" s="19">
        <f t="shared" si="62"/>
        <v>19.03</v>
      </c>
      <c r="I127" s="19">
        <f t="shared" si="62"/>
        <v>100.43</v>
      </c>
      <c r="J127" s="19">
        <f t="shared" si="62"/>
        <v>643.81000000000006</v>
      </c>
      <c r="K127" s="25"/>
      <c r="L127" s="19">
        <f t="shared" ref="L127" si="63">SUM(L120:L126)</f>
        <v>23.1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210</v>
      </c>
      <c r="G129" s="43">
        <v>1.52</v>
      </c>
      <c r="H129" s="43">
        <v>5.33</v>
      </c>
      <c r="I129" s="43">
        <v>8.65</v>
      </c>
      <c r="J129" s="43">
        <v>88.89</v>
      </c>
      <c r="K129" s="44" t="s">
        <v>113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18.07</v>
      </c>
      <c r="H130" s="43">
        <v>20.18</v>
      </c>
      <c r="I130" s="43">
        <v>5.62</v>
      </c>
      <c r="J130" s="43">
        <v>276.27999999999997</v>
      </c>
      <c r="K130" s="44" t="s">
        <v>82</v>
      </c>
      <c r="L130" s="43">
        <v>24.26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8.73</v>
      </c>
      <c r="H131" s="43">
        <v>5.43</v>
      </c>
      <c r="I131" s="43">
        <v>45</v>
      </c>
      <c r="J131" s="43">
        <v>263.81</v>
      </c>
      <c r="K131" s="44" t="s">
        <v>115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7.0000000000000007E-2</v>
      </c>
      <c r="H132" s="43">
        <v>0.01</v>
      </c>
      <c r="I132" s="43">
        <v>15.31</v>
      </c>
      <c r="J132" s="43">
        <v>61.62</v>
      </c>
      <c r="K132" s="44" t="s">
        <v>116</v>
      </c>
      <c r="L132" s="43">
        <v>5.2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3.94</v>
      </c>
      <c r="H133" s="43">
        <v>0.4</v>
      </c>
      <c r="I133" s="43">
        <v>26.6</v>
      </c>
      <c r="J133" s="43">
        <v>129.4</v>
      </c>
      <c r="K133" s="44"/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58</v>
      </c>
      <c r="F134" s="43">
        <v>40</v>
      </c>
      <c r="G134" s="43">
        <v>1.87</v>
      </c>
      <c r="H134" s="43">
        <v>0.27</v>
      </c>
      <c r="I134" s="43">
        <v>12.12</v>
      </c>
      <c r="J134" s="43">
        <v>59.5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 t="s">
        <v>49</v>
      </c>
      <c r="F135" s="43">
        <v>20</v>
      </c>
      <c r="G135" s="43">
        <v>0.22</v>
      </c>
      <c r="H135" s="43">
        <v>0.01</v>
      </c>
      <c r="I135" s="43">
        <v>0.76</v>
      </c>
      <c r="J135" s="43">
        <v>4.8</v>
      </c>
      <c r="K135" s="44"/>
      <c r="L135" s="43">
        <v>3.2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34.419999999999995</v>
      </c>
      <c r="H137" s="19">
        <f t="shared" si="64"/>
        <v>31.63</v>
      </c>
      <c r="I137" s="19">
        <f t="shared" si="64"/>
        <v>114.06000000000002</v>
      </c>
      <c r="J137" s="19">
        <f t="shared" si="64"/>
        <v>884.3</v>
      </c>
      <c r="K137" s="25"/>
      <c r="L137" s="19">
        <f t="shared" ref="L137" si="65">SUM(L128:L136)</f>
        <v>68.660000000000011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1235</v>
      </c>
      <c r="G138" s="32">
        <f t="shared" ref="G138" si="66">G127+G137</f>
        <v>52.66</v>
      </c>
      <c r="H138" s="32">
        <f t="shared" ref="H138" si="67">H127+H137</f>
        <v>50.66</v>
      </c>
      <c r="I138" s="32">
        <f t="shared" ref="I138" si="68">I127+I137</f>
        <v>214.49</v>
      </c>
      <c r="J138" s="32">
        <f t="shared" ref="J138:L138" si="69">J127+J137</f>
        <v>1528.1100000000001</v>
      </c>
      <c r="K138" s="32"/>
      <c r="L138" s="32">
        <f t="shared" si="69"/>
        <v>91.760000000000019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210.13</v>
      </c>
      <c r="K139" s="41" t="s">
        <v>62</v>
      </c>
      <c r="L139" s="40">
        <v>5.15</v>
      </c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45</v>
      </c>
      <c r="G140" s="43">
        <v>1.9</v>
      </c>
      <c r="H140" s="43">
        <v>16.989999999999998</v>
      </c>
      <c r="I140" s="43">
        <v>11.54</v>
      </c>
      <c r="J140" s="43">
        <v>206.6</v>
      </c>
      <c r="K140" s="44" t="s">
        <v>45</v>
      </c>
      <c r="L140" s="43">
        <v>5.2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 t="s">
        <v>57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1.97</v>
      </c>
      <c r="H142" s="43">
        <v>0.2</v>
      </c>
      <c r="I142" s="43">
        <v>13.3</v>
      </c>
      <c r="J142" s="43">
        <v>64.7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9.11</v>
      </c>
      <c r="H146" s="19">
        <f t="shared" si="70"/>
        <v>23.81</v>
      </c>
      <c r="I146" s="19">
        <f t="shared" si="70"/>
        <v>69.489999999999995</v>
      </c>
      <c r="J146" s="19">
        <f t="shared" si="70"/>
        <v>530.07000000000005</v>
      </c>
      <c r="K146" s="25"/>
      <c r="L146" s="19">
        <f t="shared" ref="L146" si="71">SUM(L139:L145)</f>
        <v>18.350000000000001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50</v>
      </c>
      <c r="F148" s="43">
        <v>210</v>
      </c>
      <c r="G148" s="43">
        <v>5.0599999999999996</v>
      </c>
      <c r="H148" s="43">
        <v>6.01</v>
      </c>
      <c r="I148" s="43">
        <v>8.39</v>
      </c>
      <c r="J148" s="43">
        <v>105.22</v>
      </c>
      <c r="K148" s="44" t="s">
        <v>51</v>
      </c>
      <c r="L148" s="43">
        <v>13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90</v>
      </c>
      <c r="G149" s="43">
        <v>10.73</v>
      </c>
      <c r="H149" s="43">
        <v>7.27</v>
      </c>
      <c r="I149" s="43">
        <v>6.94</v>
      </c>
      <c r="J149" s="43">
        <v>141.94</v>
      </c>
      <c r="K149" s="44" t="s">
        <v>53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3.19</v>
      </c>
      <c r="H150" s="43">
        <v>6.06</v>
      </c>
      <c r="I150" s="43">
        <v>23.3</v>
      </c>
      <c r="J150" s="43">
        <v>160.44999999999999</v>
      </c>
      <c r="K150" s="44" t="s">
        <v>70</v>
      </c>
      <c r="L150" s="43">
        <v>16.7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 t="s">
        <v>118</v>
      </c>
      <c r="L151" s="43">
        <v>8.31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3.94</v>
      </c>
      <c r="H152" s="43">
        <v>0.4</v>
      </c>
      <c r="I152" s="43">
        <v>26.6</v>
      </c>
      <c r="J152" s="43">
        <v>129.4</v>
      </c>
      <c r="K152" s="44"/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58</v>
      </c>
      <c r="F153" s="43">
        <v>40</v>
      </c>
      <c r="G153" s="43">
        <v>1.87</v>
      </c>
      <c r="H153" s="43">
        <v>0.27</v>
      </c>
      <c r="I153" s="43">
        <v>12.12</v>
      </c>
      <c r="J153" s="43">
        <v>59.5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 t="s">
        <v>49</v>
      </c>
      <c r="F154" s="43">
        <v>20</v>
      </c>
      <c r="G154" s="43">
        <v>0.22</v>
      </c>
      <c r="H154" s="43">
        <v>0.01</v>
      </c>
      <c r="I154" s="43">
        <v>0.76</v>
      </c>
      <c r="J154" s="43">
        <v>4.8</v>
      </c>
      <c r="K154" s="44"/>
      <c r="L154" s="43">
        <v>3.2</v>
      </c>
    </row>
    <row r="155" spans="1:12" ht="15" x14ac:dyDescent="0.25">
      <c r="A155" s="23"/>
      <c r="B155" s="15"/>
      <c r="C155" s="11"/>
      <c r="D155" s="6"/>
      <c r="E155" s="42" t="s">
        <v>59</v>
      </c>
      <c r="F155" s="43">
        <v>30</v>
      </c>
      <c r="G155" s="43">
        <v>0.16</v>
      </c>
      <c r="H155" s="43">
        <v>1.1000000000000001</v>
      </c>
      <c r="I155" s="43">
        <v>1.57</v>
      </c>
      <c r="J155" s="43">
        <v>16.850000000000001</v>
      </c>
      <c r="K155" s="44" t="s">
        <v>60</v>
      </c>
      <c r="L155" s="43">
        <v>3.2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25.73</v>
      </c>
      <c r="H156" s="19">
        <f t="shared" si="72"/>
        <v>21.12</v>
      </c>
      <c r="I156" s="19">
        <f t="shared" si="72"/>
        <v>107.57000000000001</v>
      </c>
      <c r="J156" s="19">
        <f t="shared" si="72"/>
        <v>731.94999999999993</v>
      </c>
      <c r="K156" s="25"/>
      <c r="L156" s="19">
        <f t="shared" ref="L156" si="73">SUM(L147:L155)</f>
        <v>73.410000000000011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1255</v>
      </c>
      <c r="G157" s="32">
        <f t="shared" ref="G157" si="74">G146+G156</f>
        <v>34.840000000000003</v>
      </c>
      <c r="H157" s="32">
        <f t="shared" ref="H157" si="75">H146+H156</f>
        <v>44.93</v>
      </c>
      <c r="I157" s="32">
        <f t="shared" ref="I157" si="76">I146+I156</f>
        <v>177.06</v>
      </c>
      <c r="J157" s="32">
        <f t="shared" ref="J157:L157" si="77">J146+J156</f>
        <v>1262.02</v>
      </c>
      <c r="K157" s="32"/>
      <c r="L157" s="32">
        <f t="shared" si="77"/>
        <v>91.760000000000019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205</v>
      </c>
      <c r="G158" s="40">
        <v>6.04</v>
      </c>
      <c r="H158" s="40">
        <v>7.27</v>
      </c>
      <c r="I158" s="40">
        <v>34.29</v>
      </c>
      <c r="J158" s="40">
        <v>227.16</v>
      </c>
      <c r="K158" s="41" t="s">
        <v>88</v>
      </c>
      <c r="L158" s="40">
        <v>6.7</v>
      </c>
    </row>
    <row r="159" spans="1:12" ht="15" x14ac:dyDescent="0.25">
      <c r="A159" s="23"/>
      <c r="B159" s="15"/>
      <c r="C159" s="11"/>
      <c r="D159" s="6"/>
      <c r="E159" s="42" t="s">
        <v>119</v>
      </c>
      <c r="F159" s="43">
        <v>45</v>
      </c>
      <c r="G159" s="43">
        <v>1.43</v>
      </c>
      <c r="H159" s="43">
        <v>4.5</v>
      </c>
      <c r="I159" s="43">
        <v>23.18</v>
      </c>
      <c r="J159" s="43">
        <v>139.05000000000001</v>
      </c>
      <c r="K159" s="44" t="s">
        <v>76</v>
      </c>
      <c r="L159" s="43">
        <v>5.2</v>
      </c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1.4</v>
      </c>
      <c r="H160" s="43">
        <v>1.6</v>
      </c>
      <c r="I160" s="43">
        <v>17.350000000000001</v>
      </c>
      <c r="J160" s="43">
        <v>89.32</v>
      </c>
      <c r="K160" s="44" t="s">
        <v>47</v>
      </c>
      <c r="L160" s="43">
        <v>7.35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3.94</v>
      </c>
      <c r="H161" s="43">
        <v>0.4</v>
      </c>
      <c r="I161" s="43">
        <v>26.6</v>
      </c>
      <c r="J161" s="43">
        <v>129.4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12.809999999999999</v>
      </c>
      <c r="H165" s="19">
        <f t="shared" si="78"/>
        <v>13.77</v>
      </c>
      <c r="I165" s="19">
        <f t="shared" si="78"/>
        <v>101.41999999999999</v>
      </c>
      <c r="J165" s="19">
        <f t="shared" si="78"/>
        <v>584.93000000000006</v>
      </c>
      <c r="K165" s="25"/>
      <c r="L165" s="19">
        <f t="shared" ref="L165" si="79">SUM(L158:L164)</f>
        <v>21.25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6.62</v>
      </c>
      <c r="H167" s="43">
        <v>8.31</v>
      </c>
      <c r="I167" s="43">
        <v>21.28</v>
      </c>
      <c r="J167" s="43">
        <v>184.48</v>
      </c>
      <c r="K167" s="44" t="s">
        <v>90</v>
      </c>
      <c r="L167" s="43">
        <v>13.6</v>
      </c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90</v>
      </c>
      <c r="G168" s="43">
        <v>14.17</v>
      </c>
      <c r="H168" s="43">
        <v>16.010000000000002</v>
      </c>
      <c r="I168" s="43">
        <v>9.67</v>
      </c>
      <c r="J168" s="43">
        <v>239.26</v>
      </c>
      <c r="K168" s="44" t="s">
        <v>121</v>
      </c>
      <c r="L168" s="43">
        <v>25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5.51</v>
      </c>
      <c r="H169" s="43">
        <v>5.29</v>
      </c>
      <c r="I169" s="43">
        <v>35.33</v>
      </c>
      <c r="J169" s="43">
        <v>210.99</v>
      </c>
      <c r="K169" s="44" t="s">
        <v>84</v>
      </c>
      <c r="L169" s="43">
        <v>16.309999999999999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0.12</v>
      </c>
      <c r="H170" s="43">
        <v>0</v>
      </c>
      <c r="I170" s="43">
        <v>12.04</v>
      </c>
      <c r="J170" s="43">
        <v>48.64</v>
      </c>
      <c r="K170" s="44" t="s">
        <v>57</v>
      </c>
      <c r="L170" s="43">
        <v>5.2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3.94</v>
      </c>
      <c r="H171" s="43">
        <v>0.4</v>
      </c>
      <c r="I171" s="43">
        <v>26.6</v>
      </c>
      <c r="J171" s="43">
        <v>129.4</v>
      </c>
      <c r="K171" s="44"/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58</v>
      </c>
      <c r="F172" s="43">
        <v>40</v>
      </c>
      <c r="G172" s="43">
        <v>1.87</v>
      </c>
      <c r="H172" s="43">
        <v>0.27</v>
      </c>
      <c r="I172" s="43">
        <v>12.12</v>
      </c>
      <c r="J172" s="43">
        <v>59.5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 t="s">
        <v>49</v>
      </c>
      <c r="F173" s="43">
        <v>20</v>
      </c>
      <c r="G173" s="43">
        <v>0.22</v>
      </c>
      <c r="H173" s="43">
        <v>0.04</v>
      </c>
      <c r="I173" s="43">
        <v>0.76</v>
      </c>
      <c r="J173" s="43">
        <v>4.8</v>
      </c>
      <c r="K173" s="44"/>
      <c r="L173" s="43">
        <v>3.2</v>
      </c>
    </row>
    <row r="174" spans="1:12" ht="15" x14ac:dyDescent="0.25">
      <c r="A174" s="23"/>
      <c r="B174" s="15"/>
      <c r="C174" s="11"/>
      <c r="D174" s="6"/>
      <c r="E174" s="42" t="s">
        <v>59</v>
      </c>
      <c r="F174" s="43">
        <v>30</v>
      </c>
      <c r="G174" s="43">
        <v>0.16</v>
      </c>
      <c r="H174" s="43">
        <v>1.1000000000000001</v>
      </c>
      <c r="I174" s="43">
        <v>1.57</v>
      </c>
      <c r="J174" s="43">
        <v>16.850000000000001</v>
      </c>
      <c r="K174" s="44" t="s">
        <v>60</v>
      </c>
      <c r="L174" s="43">
        <v>3.2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32.609999999999992</v>
      </c>
      <c r="H175" s="19">
        <f t="shared" si="80"/>
        <v>31.419999999999998</v>
      </c>
      <c r="I175" s="19">
        <f t="shared" si="80"/>
        <v>119.36999999999999</v>
      </c>
      <c r="J175" s="19">
        <f t="shared" si="80"/>
        <v>893.92</v>
      </c>
      <c r="K175" s="25"/>
      <c r="L175" s="19">
        <f t="shared" ref="L175" si="81">SUM(L166:L174)</f>
        <v>70.510000000000005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1245</v>
      </c>
      <c r="G176" s="32">
        <f t="shared" ref="G176" si="82">G165+G175</f>
        <v>45.419999999999987</v>
      </c>
      <c r="H176" s="32">
        <f t="shared" ref="H176" si="83">H165+H175</f>
        <v>45.19</v>
      </c>
      <c r="I176" s="32">
        <f t="shared" ref="I176" si="84">I165+I175</f>
        <v>220.78999999999996</v>
      </c>
      <c r="J176" s="32">
        <f t="shared" ref="J176:L176" si="85">J165+J175</f>
        <v>1478.85</v>
      </c>
      <c r="K176" s="32"/>
      <c r="L176" s="32">
        <f t="shared" si="85"/>
        <v>91.76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205</v>
      </c>
      <c r="G177" s="40">
        <v>7.23</v>
      </c>
      <c r="H177" s="40">
        <v>6.67</v>
      </c>
      <c r="I177" s="40">
        <v>39.54</v>
      </c>
      <c r="J177" s="40">
        <v>246.87</v>
      </c>
      <c r="K177" s="41" t="s">
        <v>95</v>
      </c>
      <c r="L177" s="40">
        <v>5.6</v>
      </c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45</v>
      </c>
      <c r="G178" s="43">
        <v>6.62</v>
      </c>
      <c r="H178" s="43">
        <v>9.48</v>
      </c>
      <c r="I178" s="43">
        <v>10.06</v>
      </c>
      <c r="J178" s="43">
        <v>152</v>
      </c>
      <c r="K178" s="44" t="s">
        <v>122</v>
      </c>
      <c r="L178" s="43">
        <v>5.2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 t="s">
        <v>57</v>
      </c>
      <c r="L179" s="43">
        <v>5.0999999999999996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25</v>
      </c>
      <c r="G180" s="43">
        <v>1.97</v>
      </c>
      <c r="H180" s="43">
        <v>0.2</v>
      </c>
      <c r="I180" s="43">
        <v>13.3</v>
      </c>
      <c r="J180" s="43">
        <v>64.7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475</v>
      </c>
      <c r="G184" s="19">
        <f t="shared" ref="G184:J184" si="86">SUM(G177:G183)</f>
        <v>15.940000000000001</v>
      </c>
      <c r="H184" s="19">
        <f t="shared" si="86"/>
        <v>16.349999999999998</v>
      </c>
      <c r="I184" s="19">
        <f t="shared" si="86"/>
        <v>74.94</v>
      </c>
      <c r="J184" s="19">
        <f t="shared" si="86"/>
        <v>512.21</v>
      </c>
      <c r="K184" s="25"/>
      <c r="L184" s="19">
        <f t="shared" ref="L184" si="87">SUM(L177:L183)</f>
        <v>15.9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1.87</v>
      </c>
      <c r="H186" s="43">
        <v>3.11</v>
      </c>
      <c r="I186" s="43">
        <v>10.89</v>
      </c>
      <c r="J186" s="43">
        <v>79.03</v>
      </c>
      <c r="K186" s="44" t="s">
        <v>66</v>
      </c>
      <c r="L186" s="43">
        <v>15.48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13.66</v>
      </c>
      <c r="H187" s="43">
        <v>13.66</v>
      </c>
      <c r="I187" s="43">
        <v>0.73</v>
      </c>
      <c r="J187" s="43">
        <v>182.01</v>
      </c>
      <c r="K187" s="44" t="s">
        <v>99</v>
      </c>
      <c r="L187" s="43">
        <v>16.78</v>
      </c>
    </row>
    <row r="188" spans="1:12" ht="15" x14ac:dyDescent="0.25">
      <c r="A188" s="23"/>
      <c r="B188" s="15"/>
      <c r="C188" s="11"/>
      <c r="D188" s="7" t="s">
        <v>29</v>
      </c>
      <c r="E188" s="42" t="s">
        <v>100</v>
      </c>
      <c r="F188" s="43">
        <v>150</v>
      </c>
      <c r="G188" s="43">
        <v>3.87</v>
      </c>
      <c r="H188" s="43">
        <v>4.99</v>
      </c>
      <c r="I188" s="43">
        <v>40.28</v>
      </c>
      <c r="J188" s="43">
        <v>225.17</v>
      </c>
      <c r="K188" s="44" t="s">
        <v>101</v>
      </c>
      <c r="L188" s="43">
        <v>14.3</v>
      </c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2</v>
      </c>
      <c r="H189" s="43">
        <v>0.2</v>
      </c>
      <c r="I189" s="43">
        <v>5.8</v>
      </c>
      <c r="J189" s="43">
        <v>36</v>
      </c>
      <c r="K189" s="44" t="s">
        <v>103</v>
      </c>
      <c r="L189" s="43">
        <v>18.899999999999999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3.94</v>
      </c>
      <c r="H190" s="43">
        <v>0.4</v>
      </c>
      <c r="I190" s="43">
        <v>26.6</v>
      </c>
      <c r="J190" s="43">
        <v>129.4</v>
      </c>
      <c r="K190" s="44"/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58</v>
      </c>
      <c r="F191" s="43">
        <v>40</v>
      </c>
      <c r="G191" s="43">
        <v>1.87</v>
      </c>
      <c r="H191" s="43">
        <v>0.27</v>
      </c>
      <c r="I191" s="43">
        <v>12.12</v>
      </c>
      <c r="J191" s="43">
        <v>59.5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 t="s">
        <v>49</v>
      </c>
      <c r="F192" s="43">
        <v>20</v>
      </c>
      <c r="G192" s="43">
        <v>0.22</v>
      </c>
      <c r="H192" s="43">
        <v>0.01</v>
      </c>
      <c r="I192" s="43">
        <v>0.76</v>
      </c>
      <c r="J192" s="43">
        <v>4.8</v>
      </c>
      <c r="K192" s="44"/>
      <c r="L192" s="43">
        <v>3.2</v>
      </c>
    </row>
    <row r="193" spans="1:12" ht="15" x14ac:dyDescent="0.25">
      <c r="A193" s="23"/>
      <c r="B193" s="15"/>
      <c r="C193" s="11"/>
      <c r="D193" s="6"/>
      <c r="E193" s="42" t="s">
        <v>59</v>
      </c>
      <c r="F193" s="43">
        <v>30</v>
      </c>
      <c r="G193" s="43">
        <v>0.16</v>
      </c>
      <c r="H193" s="43">
        <v>1.1000000000000001</v>
      </c>
      <c r="I193" s="43">
        <v>1.57</v>
      </c>
      <c r="J193" s="43">
        <v>16.850000000000001</v>
      </c>
      <c r="K193" s="44" t="s">
        <v>60</v>
      </c>
      <c r="L193" s="43">
        <v>3.2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27.590000000000003</v>
      </c>
      <c r="H194" s="19">
        <f t="shared" si="88"/>
        <v>23.74</v>
      </c>
      <c r="I194" s="19">
        <f t="shared" si="88"/>
        <v>98.750000000000014</v>
      </c>
      <c r="J194" s="19">
        <f t="shared" si="88"/>
        <v>732.75999999999988</v>
      </c>
      <c r="K194" s="25"/>
      <c r="L194" s="19">
        <f t="shared" ref="L194" si="89">SUM(L185:L193)</f>
        <v>75.860000000000014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1245</v>
      </c>
      <c r="G195" s="32">
        <f t="shared" ref="G195" si="90">G184+G194</f>
        <v>43.53</v>
      </c>
      <c r="H195" s="32">
        <f t="shared" ref="H195" si="91">H184+H194</f>
        <v>40.089999999999996</v>
      </c>
      <c r="I195" s="32">
        <f t="shared" ref="I195" si="92">I184+I194</f>
        <v>173.69</v>
      </c>
      <c r="J195" s="32">
        <f t="shared" ref="J195:L195" si="93">J184+J194</f>
        <v>1244.9699999999998</v>
      </c>
      <c r="K195" s="32"/>
      <c r="L195" s="32">
        <f t="shared" si="93"/>
        <v>91.760000000000019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45.033999999999992</v>
      </c>
      <c r="H196" s="34">
        <f t="shared" si="94"/>
        <v>45.839000000000006</v>
      </c>
      <c r="I196" s="34">
        <f t="shared" si="94"/>
        <v>192.131</v>
      </c>
      <c r="J196" s="34">
        <f t="shared" si="94"/>
        <v>1360.4230000000002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 по АХЧ</cp:lastModifiedBy>
  <dcterms:created xsi:type="dcterms:W3CDTF">2022-05-16T14:23:56Z</dcterms:created>
  <dcterms:modified xsi:type="dcterms:W3CDTF">2023-10-13T09:36:31Z</dcterms:modified>
</cp:coreProperties>
</file>